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užívatelia\jurcova_e\Pracovná plocha\"/>
    </mc:Choice>
  </mc:AlternateContent>
  <xr:revisionPtr revIDLastSave="0" documentId="13_ncr:1_{DBEB2922-5710-4AAA-B668-CE471EFA4DB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G33" i="1" l="1"/>
  <c r="H33" i="1" s="1"/>
  <c r="G20" i="1"/>
  <c r="H20" i="1" l="1"/>
  <c r="G19" i="1"/>
  <c r="G18" i="1"/>
  <c r="G17" i="1"/>
  <c r="G15" i="1"/>
  <c r="G14" i="1"/>
  <c r="G13" i="1"/>
  <c r="G12" i="1"/>
  <c r="H19" i="1" l="1"/>
  <c r="H18" i="1"/>
  <c r="H17" i="1"/>
  <c r="H15" i="1"/>
  <c r="H14" i="1"/>
  <c r="H13" i="1"/>
  <c r="H12" i="1"/>
  <c r="G11" i="1"/>
  <c r="H11" i="1" s="1"/>
  <c r="G32" i="1"/>
  <c r="H32" i="1" l="1"/>
  <c r="G31" i="1"/>
  <c r="G34" i="1"/>
  <c r="G9" i="1"/>
  <c r="G10" i="1"/>
  <c r="H10" i="1" s="1"/>
  <c r="G16" i="1"/>
  <c r="H16" i="1" s="1"/>
  <c r="H31" i="1" l="1"/>
  <c r="H34" i="1"/>
  <c r="G21" i="1"/>
  <c r="H21" i="1" s="1"/>
  <c r="G8" i="1"/>
  <c r="H8" i="1" s="1"/>
  <c r="H9" i="1"/>
  <c r="G30" i="1"/>
  <c r="G7" i="1" l="1"/>
  <c r="H7" i="1" s="1"/>
  <c r="F22" i="1"/>
  <c r="H30" i="1"/>
  <c r="F35" i="1" l="1"/>
  <c r="F38" i="1" s="1"/>
  <c r="G29" i="1" l="1"/>
  <c r="G35" i="1" s="1"/>
  <c r="G6" i="1"/>
  <c r="G22" i="1" s="1"/>
  <c r="G38" i="1" l="1"/>
  <c r="H6" i="1"/>
  <c r="H22" i="1" s="1"/>
  <c r="H29" i="1"/>
  <c r="H35" i="1" s="1"/>
  <c r="H38" i="1" l="1"/>
</calcChain>
</file>

<file path=xl/sharedStrings.xml><?xml version="1.0" encoding="utf-8"?>
<sst xmlns="http://schemas.openxmlformats.org/spreadsheetml/2006/main" count="89" uniqueCount="54">
  <si>
    <t>Cena/MJ bez DPH:</t>
  </si>
  <si>
    <t>Cena  celkom bez DPH:</t>
  </si>
  <si>
    <t>20% DPH</t>
  </si>
  <si>
    <t>Cena celkom s DPH:</t>
  </si>
  <si>
    <t>1.</t>
  </si>
  <si>
    <t>2.</t>
  </si>
  <si>
    <t>3.</t>
  </si>
  <si>
    <t>Spolu:</t>
  </si>
  <si>
    <t>Por. č.</t>
  </si>
  <si>
    <t>Stredisko/Názov:</t>
  </si>
  <si>
    <t>4.</t>
  </si>
  <si>
    <t>Príloha č. 2</t>
  </si>
  <si>
    <t>Cena celkom:</t>
  </si>
  <si>
    <t>5.</t>
  </si>
  <si>
    <t>Vodorovný presun konárov, kmeňov stromov a drevnej hmoty na skládku, vyčistenie preistoru, vrátane poplatku za skládku</t>
  </si>
  <si>
    <t>Výruby a náhradná výsadba stromov  - zadanie</t>
  </si>
  <si>
    <t>Cintorín na ulici Nitrianska</t>
  </si>
  <si>
    <t>6.</t>
  </si>
  <si>
    <t>7.</t>
  </si>
  <si>
    <t>Cintorín na ulici Terézie Vansovej</t>
  </si>
  <si>
    <t>8.</t>
  </si>
  <si>
    <t>9.</t>
  </si>
  <si>
    <t>10.</t>
  </si>
  <si>
    <t>11.</t>
  </si>
  <si>
    <t>Vodorovný presun konárov, kmeňov stromov a drevnej hmoty na skládku, vyčistenie priestoru, vrátane poplatku za skládku</t>
  </si>
  <si>
    <t>13.</t>
  </si>
  <si>
    <t>12.</t>
  </si>
  <si>
    <t>14.</t>
  </si>
  <si>
    <t>15.</t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</si>
  <si>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Orgován obyčajný (Syringa vulgaris), 4 m2, výška 200 cm</t>
    </r>
  </si>
  <si>
    <r>
      <rPr>
        <b/>
        <sz val="11"/>
        <color theme="1"/>
        <rFont val="Times New Roman"/>
        <family val="1"/>
        <charset val="238"/>
      </rPr>
      <t xml:space="preserve">Výrub </t>
    </r>
    <r>
      <rPr>
        <sz val="11"/>
        <color theme="1"/>
        <rFont val="Times New Roman"/>
        <family val="1"/>
        <charset val="238"/>
      </rPr>
      <t>– Agát biely (Robinia pseudoacacia), obvod 91 cm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</si>
  <si>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– Breza previsnutá (Betula pendula ), obvod 116 cm </t>
    </r>
  </si>
  <si>
    <r>
      <rPr>
        <b/>
        <sz val="11"/>
        <color theme="1"/>
        <rFont val="Times New Roman"/>
        <family val="1"/>
        <charset val="238"/>
      </rPr>
      <t xml:space="preserve">Výrub </t>
    </r>
    <r>
      <rPr>
        <sz val="11"/>
        <color theme="1"/>
        <rFont val="Times New Roman"/>
        <family val="1"/>
        <charset val="238"/>
      </rPr>
      <t xml:space="preserve">- Tuja západná (Thuja occidentalis), obvod dvojkmeňa 37 a 20 cm 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</si>
  <si>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Javor horský (Acer pseudoplatanus), obvod 77 cm 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</si>
  <si>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Javor mliečny (Acer platanoides), obvod 108, 88, 89, 94, 105, 94, 106, 110, 85 cm 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</si>
  <si>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Jaseň štíhly (Fraxinus excelsior), obvod 112, 226 cm </t>
    </r>
  </si>
  <si>
    <r>
      <rPr>
        <b/>
        <sz val="11"/>
        <color theme="1"/>
        <rFont val="Times New Roman"/>
        <family val="1"/>
        <charset val="238"/>
      </rPr>
      <t xml:space="preserve">Výrub </t>
    </r>
    <r>
      <rPr>
        <sz val="11"/>
        <color theme="1"/>
        <rFont val="Times New Roman"/>
        <family val="1"/>
        <charset val="238"/>
      </rPr>
      <t>- Lipa veľkolistá (Tilia platyphyllos), obvod 120 cm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</si>
  <si>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Topoľ čierny (Populus nigra „Italica“), obvod 317 cm</t>
    </r>
  </si>
  <si>
    <r>
      <rPr>
        <b/>
        <sz val="11"/>
        <color theme="1"/>
        <rFont val="Times New Roman"/>
        <family val="1"/>
        <charset val="238"/>
      </rPr>
      <t xml:space="preserve">Náhradná výsadba </t>
    </r>
    <r>
      <rPr>
        <sz val="11"/>
        <color theme="1"/>
        <rFont val="Times New Roman"/>
        <family val="1"/>
        <charset val="238"/>
      </rPr>
      <t xml:space="preserve">– Hrab obyčajný (Carpinus betulus „Fastigiata“)  s obvodom kmeňa 17-20 cm meraným vo výške 130 cm </t>
    </r>
  </si>
  <si>
    <r>
      <rPr>
        <b/>
        <sz val="11"/>
        <color theme="1"/>
        <rFont val="Times New Roman"/>
        <family val="1"/>
        <charset val="238"/>
      </rPr>
      <t>Náhradná výsadba</t>
    </r>
    <r>
      <rPr>
        <sz val="11"/>
        <color theme="1"/>
        <rFont val="Times New Roman"/>
        <family val="1"/>
        <charset val="238"/>
      </rPr>
      <t xml:space="preserve"> – Javor poľný (Acer campestre „Queen Elizabeth“) s obvodom kmeňa 17-20 cm meraným vo výške 130 cm</t>
    </r>
  </si>
  <si>
    <r>
      <rPr>
        <b/>
        <sz val="11"/>
        <color theme="1"/>
        <rFont val="Times New Roman"/>
        <family val="1"/>
        <charset val="238"/>
      </rPr>
      <t>Náhradná výsadba</t>
    </r>
    <r>
      <rPr>
        <sz val="11"/>
        <color theme="1"/>
        <rFont val="Times New Roman"/>
        <family val="1"/>
        <charset val="238"/>
      </rPr>
      <t xml:space="preserve"> – Javor mliečny (Acer platanoides „Cleveland“) s obvodom kmeňa 17-20 cm meraným vo výške 130 cm</t>
    </r>
  </si>
  <si>
    <r>
      <rPr>
        <b/>
        <sz val="11"/>
        <color theme="1"/>
        <rFont val="Times New Roman"/>
        <family val="1"/>
        <charset val="238"/>
      </rPr>
      <t>Náhradná výsadba</t>
    </r>
    <r>
      <rPr>
        <sz val="11"/>
        <color theme="1"/>
        <rFont val="Times New Roman"/>
        <family val="1"/>
        <charset val="238"/>
      </rPr>
      <t xml:space="preserve"> – Čerešňa vtáčia (Prunus avium „Plena“) s obvodom kmeňa 17-20 cm meraným vo výške 130 cm</t>
    </r>
  </si>
  <si>
    <r>
      <rPr>
        <b/>
        <sz val="11"/>
        <color theme="1"/>
        <rFont val="Times New Roman"/>
        <family val="1"/>
        <charset val="238"/>
      </rPr>
      <t>Náhradná výsadba</t>
    </r>
    <r>
      <rPr>
        <sz val="11"/>
        <color theme="1"/>
        <rFont val="Times New Roman"/>
        <family val="1"/>
        <charset val="238"/>
      </rPr>
      <t xml:space="preserve"> – Tis obyčajný (Taxus baccata „Fastigiata“), výška 80 cm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</si>
  <si>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– Tuja západná (Thuja occidentalis „Malonyana“), obvod kmeňa 30, 32, 25, 43, 31, 63, 42, 74, 49 cm, dvojkmeňa 38 a 15 cm, 15 a 22 cm</t>
    </r>
  </si>
  <si>
    <r>
      <t xml:space="preserve">Výrub </t>
    </r>
    <r>
      <rPr>
        <sz val="11"/>
        <color theme="1"/>
        <rFont val="Times New Roman"/>
        <family val="1"/>
        <charset val="238"/>
      </rPr>
      <t xml:space="preserve">- Javor mliečny (Acer platanoides), obvod 240 cm  </t>
    </r>
  </si>
  <si>
    <t>16.</t>
  </si>
  <si>
    <r>
      <rPr>
        <b/>
        <sz val="11"/>
        <color theme="1"/>
        <rFont val="Times New Roman"/>
        <family val="1"/>
        <charset val="238"/>
      </rPr>
      <t xml:space="preserve">Náhradná výsadba </t>
    </r>
    <r>
      <rPr>
        <sz val="11"/>
        <color theme="1"/>
        <rFont val="Times New Roman"/>
        <family val="1"/>
        <charset val="238"/>
      </rPr>
      <t>– Hrab obyčajný (Carpinus betulus „Fastigiata“)  s obvodom kmeňa 17-20 cm meraným vo výške 130 cm</t>
    </r>
  </si>
  <si>
    <r>
      <rPr>
        <b/>
        <sz val="11"/>
        <color theme="1"/>
        <rFont val="Times New Roman"/>
        <family val="1"/>
        <charset val="238"/>
      </rPr>
      <t>Výrub</t>
    </r>
    <r>
      <rPr>
        <sz val="11"/>
        <color theme="1"/>
        <rFont val="Times New Roman"/>
        <family val="1"/>
        <charset val="238"/>
      </rPr>
      <t xml:space="preserve"> - Pagaštan konský (Aesculus hippocastanum), obvod 96 cm</t>
    </r>
  </si>
  <si>
    <r>
      <t xml:space="preserve">Výrub </t>
    </r>
    <r>
      <rPr>
        <sz val="11"/>
        <color theme="1"/>
        <rFont val="Times New Roman"/>
        <family val="1"/>
        <charset val="238"/>
      </rPr>
      <t>- Pagaštan konský (Aesculus hippocastanum), obvod 224 cm, 231 cm</t>
    </r>
  </si>
  <si>
    <t>Množstvo</t>
  </si>
  <si>
    <t>Merná jednotka</t>
  </si>
  <si>
    <t>m2</t>
  </si>
  <si>
    <t>ks</t>
  </si>
  <si>
    <t>kompl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</si>
</sst>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4" xfId="0" applyFont="1" applyBorder="1"/>
    <xf numFmtId="0" fontId="6" fillId="0" borderId="0" xfId="0" applyFont="1"/>
    <xf numFmtId="3" fontId="1" fillId="0" borderId="0" xfId="0" applyNumberFormat="1" applyFont="1" applyBorder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Border="1"/>
    <xf numFmtId="4" fontId="5" fillId="0" borderId="0" xfId="0" applyNumberFormat="1" applyFont="1" applyBorder="1"/>
    <xf numFmtId="0" fontId="8" fillId="0" borderId="0" xfId="0" applyFont="1" applyBorder="1"/>
    <xf numFmtId="3" fontId="7" fillId="0" borderId="0" xfId="0" applyNumberFormat="1" applyFont="1" applyAlignment="1">
      <alignment horizont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/>
    <xf numFmtId="4" fontId="5" fillId="0" borderId="0" xfId="0" applyNumberFormat="1" applyFont="1"/>
    <xf numFmtId="0" fontId="10" fillId="0" borderId="0" xfId="0" applyFont="1" applyAlignment="1">
      <alignment vertical="center"/>
    </xf>
    <xf numFmtId="0" fontId="1" fillId="0" borderId="9" xfId="0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8" fillId="0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3" fontId="15" fillId="2" borderId="2" xfId="0" applyNumberFormat="1" applyFont="1" applyFill="1" applyBorder="1" applyAlignment="1">
      <alignment horizontal="center"/>
    </xf>
    <xf numFmtId="4" fontId="15" fillId="2" borderId="2" xfId="0" applyNumberFormat="1" applyFont="1" applyFill="1" applyBorder="1"/>
    <xf numFmtId="4" fontId="15" fillId="2" borderId="3" xfId="0" applyNumberFormat="1" applyFont="1" applyFill="1" applyBorder="1"/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justify" vertical="center"/>
    </xf>
    <xf numFmtId="3" fontId="16" fillId="0" borderId="4" xfId="0" applyNumberFormat="1" applyFont="1" applyBorder="1" applyAlignment="1">
      <alignment horizontal="center"/>
    </xf>
    <xf numFmtId="4" fontId="15" fillId="0" borderId="4" xfId="0" applyNumberFormat="1" applyFont="1" applyBorder="1"/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justify" vertical="center"/>
    </xf>
    <xf numFmtId="0" fontId="15" fillId="0" borderId="8" xfId="0" applyFont="1" applyBorder="1" applyAlignment="1">
      <alignment horizontal="justify" vertical="center"/>
    </xf>
    <xf numFmtId="3" fontId="16" fillId="0" borderId="7" xfId="0" applyNumberFormat="1" applyFont="1" applyBorder="1" applyAlignment="1">
      <alignment horizontal="center"/>
    </xf>
    <xf numFmtId="4" fontId="15" fillId="0" borderId="7" xfId="0" applyNumberFormat="1" applyFont="1" applyBorder="1"/>
    <xf numFmtId="0" fontId="15" fillId="0" borderId="10" xfId="0" applyFont="1" applyBorder="1" applyAlignment="1">
      <alignment horizontal="justify" vertical="center"/>
    </xf>
    <xf numFmtId="4" fontId="15" fillId="0" borderId="10" xfId="0" applyNumberFormat="1" applyFont="1" applyBorder="1"/>
    <xf numFmtId="0" fontId="15" fillId="0" borderId="1" xfId="0" applyFont="1" applyBorder="1"/>
    <xf numFmtId="0" fontId="4" fillId="0" borderId="2" xfId="0" applyFont="1" applyBorder="1"/>
    <xf numFmtId="3" fontId="15" fillId="0" borderId="2" xfId="0" applyNumberFormat="1" applyFont="1" applyBorder="1" applyAlignment="1">
      <alignment horizontal="center"/>
    </xf>
    <xf numFmtId="4" fontId="15" fillId="0" borderId="2" xfId="0" applyNumberFormat="1" applyFont="1" applyBorder="1"/>
    <xf numFmtId="4" fontId="4" fillId="0" borderId="5" xfId="0" applyNumberFormat="1" applyFont="1" applyBorder="1"/>
    <xf numFmtId="4" fontId="4" fillId="0" borderId="2" xfId="0" applyNumberFormat="1" applyFont="1" applyBorder="1"/>
    <xf numFmtId="0" fontId="15" fillId="0" borderId="0" xfId="0" applyFont="1" applyBorder="1"/>
    <xf numFmtId="0" fontId="4" fillId="0" borderId="0" xfId="0" applyFont="1" applyBorder="1"/>
    <xf numFmtId="3" fontId="15" fillId="0" borderId="0" xfId="0" applyNumberFormat="1" applyFont="1" applyBorder="1" applyAlignment="1">
      <alignment horizontal="center"/>
    </xf>
    <xf numFmtId="4" fontId="15" fillId="0" borderId="0" xfId="0" applyNumberFormat="1" applyFont="1" applyBorder="1"/>
    <xf numFmtId="4" fontId="4" fillId="0" borderId="0" xfId="0" applyNumberFormat="1" applyFont="1" applyBorder="1"/>
    <xf numFmtId="0" fontId="15" fillId="0" borderId="6" xfId="0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4" fontId="15" fillId="0" borderId="6" xfId="0" applyNumberFormat="1" applyFont="1" applyBorder="1"/>
    <xf numFmtId="0" fontId="4" fillId="0" borderId="9" xfId="0" applyFont="1" applyBorder="1" applyAlignment="1">
      <alignment horizontal="justify" vertical="center"/>
    </xf>
    <xf numFmtId="3" fontId="1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justify" vertical="center"/>
    </xf>
    <xf numFmtId="3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justify" vertical="center"/>
    </xf>
    <xf numFmtId="0" fontId="17" fillId="0" borderId="2" xfId="0" applyFont="1" applyBorder="1"/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7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left" wrapText="1"/>
    </xf>
    <xf numFmtId="3" fontId="19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3" fontId="19" fillId="0" borderId="4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/>
    </xf>
    <xf numFmtId="0" fontId="15" fillId="0" borderId="9" xfId="0" applyFont="1" applyBorder="1" applyAlignment="1">
      <alignment horizontal="center"/>
    </xf>
    <xf numFmtId="0" fontId="6" fillId="0" borderId="1" xfId="0" applyFont="1" applyBorder="1"/>
    <xf numFmtId="0" fontId="8" fillId="0" borderId="2" xfId="0" applyFont="1" applyBorder="1"/>
    <xf numFmtId="3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4" fontId="5" fillId="0" borderId="5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94"/>
  <sheetViews>
    <sheetView tabSelected="1" topLeftCell="A10" workbookViewId="0">
      <selection activeCell="H38" sqref="H38"/>
    </sheetView>
  </sheetViews>
  <sheetFormatPr defaultColWidth="8.85546875" defaultRowHeight="15.75" x14ac:dyDescent="0.25"/>
  <cols>
    <col min="1" max="1" width="8.85546875" style="1"/>
    <col min="2" max="2" width="57.5703125" style="1" customWidth="1"/>
    <col min="3" max="3" width="9.5703125" style="3" customWidth="1"/>
    <col min="4" max="4" width="8.5703125" style="3" customWidth="1"/>
    <col min="5" max="5" width="11.42578125" style="1" customWidth="1"/>
    <col min="6" max="6" width="11.5703125" style="1" customWidth="1"/>
    <col min="7" max="7" width="11" style="1" customWidth="1"/>
    <col min="8" max="8" width="12.140625" style="1" customWidth="1"/>
    <col min="9" max="9" width="8.85546875" style="1"/>
    <col min="10" max="10" width="22.7109375" style="1" customWidth="1"/>
    <col min="11" max="16384" width="8.85546875" style="1"/>
  </cols>
  <sheetData>
    <row r="2" spans="1:8" ht="27" customHeight="1" x14ac:dyDescent="0.25">
      <c r="B2" s="21" t="s">
        <v>15</v>
      </c>
      <c r="H2" s="20" t="s">
        <v>11</v>
      </c>
    </row>
    <row r="3" spans="1:8" ht="22.5" customHeight="1" x14ac:dyDescent="0.25">
      <c r="B3" s="2"/>
      <c r="H3" s="18"/>
    </row>
    <row r="4" spans="1:8" ht="30" customHeight="1" thickBot="1" x14ac:dyDescent="0.3">
      <c r="A4" s="5" t="s">
        <v>8</v>
      </c>
      <c r="B4" s="5" t="s">
        <v>9</v>
      </c>
      <c r="C4" s="71" t="s">
        <v>50</v>
      </c>
      <c r="D4" s="72" t="s">
        <v>49</v>
      </c>
      <c r="E4" s="73" t="s">
        <v>0</v>
      </c>
      <c r="F4" s="73" t="s">
        <v>1</v>
      </c>
      <c r="G4" s="74" t="s">
        <v>2</v>
      </c>
      <c r="H4" s="73" t="s">
        <v>3</v>
      </c>
    </row>
    <row r="5" spans="1:8" s="4" customFormat="1" ht="26.25" customHeight="1" thickBot="1" x14ac:dyDescent="0.3">
      <c r="A5" s="30"/>
      <c r="B5" s="31" t="s">
        <v>16</v>
      </c>
      <c r="C5" s="32"/>
      <c r="D5" s="32"/>
      <c r="E5" s="33"/>
      <c r="F5" s="33"/>
      <c r="G5" s="33"/>
      <c r="H5" s="34"/>
    </row>
    <row r="6" spans="1:8" ht="30" x14ac:dyDescent="0.25">
      <c r="A6" s="35" t="s">
        <v>4</v>
      </c>
      <c r="B6" s="36" t="s">
        <v>29</v>
      </c>
      <c r="C6" s="37" t="s">
        <v>51</v>
      </c>
      <c r="D6" s="37">
        <v>4</v>
      </c>
      <c r="E6" s="38"/>
      <c r="F6" s="38">
        <f>D6*E6</f>
        <v>0</v>
      </c>
      <c r="G6" s="38">
        <f>F6*0.2</f>
        <v>0</v>
      </c>
      <c r="H6" s="38">
        <f>F6+G6</f>
        <v>0</v>
      </c>
    </row>
    <row r="7" spans="1:8" x14ac:dyDescent="0.25">
      <c r="A7" s="39" t="s">
        <v>5</v>
      </c>
      <c r="B7" s="40" t="s">
        <v>30</v>
      </c>
      <c r="C7" s="37" t="s">
        <v>52</v>
      </c>
      <c r="D7" s="37">
        <v>1</v>
      </c>
      <c r="E7" s="38"/>
      <c r="F7" s="38">
        <f t="shared" ref="F7:F21" si="0">D7*E7</f>
        <v>0</v>
      </c>
      <c r="G7" s="38">
        <f t="shared" ref="G7:G21" si="1">F7*0.2</f>
        <v>0</v>
      </c>
      <c r="H7" s="38">
        <f t="shared" ref="H7:H21" si="2">F7+G7</f>
        <v>0</v>
      </c>
    </row>
    <row r="8" spans="1:8" x14ac:dyDescent="0.25">
      <c r="A8" s="39" t="s">
        <v>6</v>
      </c>
      <c r="B8" s="41" t="s">
        <v>31</v>
      </c>
      <c r="C8" s="37" t="s">
        <v>52</v>
      </c>
      <c r="D8" s="42">
        <v>1</v>
      </c>
      <c r="E8" s="43"/>
      <c r="F8" s="38">
        <f t="shared" si="0"/>
        <v>0</v>
      </c>
      <c r="G8" s="38">
        <f t="shared" si="1"/>
        <v>0</v>
      </c>
      <c r="H8" s="38">
        <f t="shared" si="2"/>
        <v>0</v>
      </c>
    </row>
    <row r="9" spans="1:8" ht="30" x14ac:dyDescent="0.25">
      <c r="A9" s="39" t="s">
        <v>10</v>
      </c>
      <c r="B9" s="41" t="s">
        <v>32</v>
      </c>
      <c r="C9" s="37" t="s">
        <v>52</v>
      </c>
      <c r="D9" s="42">
        <v>1</v>
      </c>
      <c r="E9" s="43"/>
      <c r="F9" s="38">
        <f t="shared" si="0"/>
        <v>0</v>
      </c>
      <c r="G9" s="38">
        <f t="shared" si="1"/>
        <v>0</v>
      </c>
      <c r="H9" s="38">
        <f t="shared" si="2"/>
        <v>0</v>
      </c>
    </row>
    <row r="10" spans="1:8" ht="30" x14ac:dyDescent="0.25">
      <c r="A10" s="39" t="s">
        <v>13</v>
      </c>
      <c r="B10" s="41" t="s">
        <v>47</v>
      </c>
      <c r="C10" s="37" t="s">
        <v>52</v>
      </c>
      <c r="D10" s="42">
        <v>1</v>
      </c>
      <c r="E10" s="43"/>
      <c r="F10" s="38">
        <f t="shared" si="0"/>
        <v>0</v>
      </c>
      <c r="G10" s="38">
        <f t="shared" si="1"/>
        <v>0</v>
      </c>
      <c r="H10" s="38">
        <f t="shared" si="2"/>
        <v>0</v>
      </c>
    </row>
    <row r="11" spans="1:8" x14ac:dyDescent="0.25">
      <c r="A11" s="39" t="s">
        <v>17</v>
      </c>
      <c r="B11" s="41" t="s">
        <v>33</v>
      </c>
      <c r="C11" s="37" t="s">
        <v>52</v>
      </c>
      <c r="D11" s="42">
        <v>1</v>
      </c>
      <c r="E11" s="43"/>
      <c r="F11" s="38">
        <f t="shared" si="0"/>
        <v>0</v>
      </c>
      <c r="G11" s="38">
        <f t="shared" si="1"/>
        <v>0</v>
      </c>
      <c r="H11" s="38">
        <f t="shared" si="2"/>
        <v>0</v>
      </c>
    </row>
    <row r="12" spans="1:8" ht="30" x14ac:dyDescent="0.25">
      <c r="A12" s="39" t="s">
        <v>18</v>
      </c>
      <c r="B12" s="41" t="s">
        <v>34</v>
      </c>
      <c r="C12" s="37" t="s">
        <v>52</v>
      </c>
      <c r="D12" s="42">
        <v>9</v>
      </c>
      <c r="E12" s="43"/>
      <c r="F12" s="38">
        <f t="shared" si="0"/>
        <v>0</v>
      </c>
      <c r="G12" s="38">
        <f t="shared" si="1"/>
        <v>0</v>
      </c>
      <c r="H12" s="38">
        <f t="shared" si="2"/>
        <v>0</v>
      </c>
    </row>
    <row r="13" spans="1:8" x14ac:dyDescent="0.25">
      <c r="A13" s="39" t="s">
        <v>20</v>
      </c>
      <c r="B13" s="41" t="s">
        <v>35</v>
      </c>
      <c r="C13" s="37" t="s">
        <v>52</v>
      </c>
      <c r="D13" s="42">
        <v>2</v>
      </c>
      <c r="E13" s="43"/>
      <c r="F13" s="38">
        <f t="shared" si="0"/>
        <v>0</v>
      </c>
      <c r="G13" s="38">
        <f t="shared" si="1"/>
        <v>0</v>
      </c>
      <c r="H13" s="38">
        <f t="shared" si="2"/>
        <v>0</v>
      </c>
    </row>
    <row r="14" spans="1:8" x14ac:dyDescent="0.25">
      <c r="A14" s="39" t="s">
        <v>21</v>
      </c>
      <c r="B14" s="41" t="s">
        <v>36</v>
      </c>
      <c r="C14" s="37" t="s">
        <v>52</v>
      </c>
      <c r="D14" s="42">
        <v>1</v>
      </c>
      <c r="E14" s="43"/>
      <c r="F14" s="38">
        <f t="shared" si="0"/>
        <v>0</v>
      </c>
      <c r="G14" s="38">
        <f t="shared" si="1"/>
        <v>0</v>
      </c>
      <c r="H14" s="38">
        <f t="shared" si="2"/>
        <v>0</v>
      </c>
    </row>
    <row r="15" spans="1:8" x14ac:dyDescent="0.25">
      <c r="A15" s="39" t="s">
        <v>22</v>
      </c>
      <c r="B15" s="41" t="s">
        <v>37</v>
      </c>
      <c r="C15" s="37" t="s">
        <v>52</v>
      </c>
      <c r="D15" s="42">
        <v>1</v>
      </c>
      <c r="E15" s="43"/>
      <c r="F15" s="38">
        <f t="shared" si="0"/>
        <v>0</v>
      </c>
      <c r="G15" s="38">
        <f t="shared" si="1"/>
        <v>0</v>
      </c>
      <c r="H15" s="38">
        <f t="shared" si="2"/>
        <v>0</v>
      </c>
    </row>
    <row r="16" spans="1:8" ht="45" x14ac:dyDescent="0.25">
      <c r="A16" s="70" t="s">
        <v>23</v>
      </c>
      <c r="B16" s="41" t="s">
        <v>38</v>
      </c>
      <c r="C16" s="37" t="s">
        <v>52</v>
      </c>
      <c r="D16" s="42">
        <v>4</v>
      </c>
      <c r="E16" s="43"/>
      <c r="F16" s="38">
        <f t="shared" si="0"/>
        <v>0</v>
      </c>
      <c r="G16" s="38">
        <f t="shared" si="1"/>
        <v>0</v>
      </c>
      <c r="H16" s="38">
        <f t="shared" si="2"/>
        <v>0</v>
      </c>
    </row>
    <row r="17" spans="1:27" ht="45" x14ac:dyDescent="0.25">
      <c r="A17" s="70" t="s">
        <v>26</v>
      </c>
      <c r="B17" s="44" t="s">
        <v>39</v>
      </c>
      <c r="C17" s="37" t="s">
        <v>52</v>
      </c>
      <c r="D17" s="42">
        <v>2</v>
      </c>
      <c r="E17" s="45"/>
      <c r="F17" s="38">
        <f t="shared" si="0"/>
        <v>0</v>
      </c>
      <c r="G17" s="38">
        <f t="shared" si="1"/>
        <v>0</v>
      </c>
      <c r="H17" s="38">
        <f t="shared" si="2"/>
        <v>0</v>
      </c>
    </row>
    <row r="18" spans="1:27" ht="45" x14ac:dyDescent="0.25">
      <c r="A18" s="70" t="s">
        <v>25</v>
      </c>
      <c r="B18" s="44" t="s">
        <v>40</v>
      </c>
      <c r="C18" s="37" t="s">
        <v>52</v>
      </c>
      <c r="D18" s="42">
        <v>4</v>
      </c>
      <c r="E18" s="45"/>
      <c r="F18" s="38">
        <f t="shared" si="0"/>
        <v>0</v>
      </c>
      <c r="G18" s="38">
        <f t="shared" si="1"/>
        <v>0</v>
      </c>
      <c r="H18" s="38">
        <f t="shared" si="2"/>
        <v>0</v>
      </c>
    </row>
    <row r="19" spans="1:27" ht="30" x14ac:dyDescent="0.25">
      <c r="A19" s="70" t="s">
        <v>27</v>
      </c>
      <c r="B19" s="44" t="s">
        <v>41</v>
      </c>
      <c r="C19" s="37" t="s">
        <v>52</v>
      </c>
      <c r="D19" s="42">
        <v>3</v>
      </c>
      <c r="E19" s="45"/>
      <c r="F19" s="38">
        <f t="shared" si="0"/>
        <v>0</v>
      </c>
      <c r="G19" s="38">
        <f t="shared" si="1"/>
        <v>0</v>
      </c>
      <c r="H19" s="38">
        <f t="shared" si="2"/>
        <v>0</v>
      </c>
    </row>
    <row r="20" spans="1:27" ht="30" x14ac:dyDescent="0.25">
      <c r="A20" s="70" t="s">
        <v>28</v>
      </c>
      <c r="B20" s="44" t="s">
        <v>42</v>
      </c>
      <c r="C20" s="37" t="s">
        <v>52</v>
      </c>
      <c r="D20" s="42">
        <v>6</v>
      </c>
      <c r="E20" s="45"/>
      <c r="F20" s="38">
        <f t="shared" si="0"/>
        <v>0</v>
      </c>
      <c r="G20" s="38">
        <f t="shared" si="1"/>
        <v>0</v>
      </c>
      <c r="H20" s="38">
        <f t="shared" si="2"/>
        <v>0</v>
      </c>
    </row>
    <row r="21" spans="1:27" s="19" customFormat="1" ht="30.75" thickBot="1" x14ac:dyDescent="0.3">
      <c r="A21" s="70" t="s">
        <v>45</v>
      </c>
      <c r="B21" s="76" t="s">
        <v>24</v>
      </c>
      <c r="C21" s="77" t="s">
        <v>53</v>
      </c>
      <c r="D21" s="42">
        <v>1</v>
      </c>
      <c r="E21" s="45"/>
      <c r="F21" s="38">
        <f t="shared" si="0"/>
        <v>0</v>
      </c>
      <c r="G21" s="38">
        <f t="shared" si="1"/>
        <v>0</v>
      </c>
      <c r="H21" s="38">
        <f t="shared" si="2"/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9.5" thickBot="1" x14ac:dyDescent="0.35">
      <c r="A22" s="46"/>
      <c r="B22" s="47" t="s">
        <v>7</v>
      </c>
      <c r="C22" s="48"/>
      <c r="D22" s="48"/>
      <c r="E22" s="49"/>
      <c r="F22" s="50">
        <f>SUM(F6:F21)</f>
        <v>0</v>
      </c>
      <c r="G22" s="51">
        <f>SUM(G6:G21)</f>
        <v>0</v>
      </c>
      <c r="H22" s="50">
        <f>SUM(H6:H21)</f>
        <v>0</v>
      </c>
      <c r="I22" s="6"/>
    </row>
    <row r="23" spans="1:27" ht="18.75" x14ac:dyDescent="0.3">
      <c r="A23" s="52"/>
      <c r="B23" s="53"/>
      <c r="C23" s="54"/>
      <c r="D23" s="54"/>
      <c r="E23" s="55"/>
      <c r="F23" s="56"/>
      <c r="G23" s="56"/>
      <c r="H23" s="56"/>
      <c r="I23" s="6"/>
    </row>
    <row r="24" spans="1:27" ht="18.75" x14ac:dyDescent="0.3">
      <c r="A24" s="52"/>
      <c r="B24" s="53"/>
      <c r="C24" s="54"/>
      <c r="D24" s="54"/>
      <c r="E24" s="55"/>
      <c r="F24" s="56"/>
      <c r="G24" s="56"/>
      <c r="H24" s="56"/>
      <c r="I24" s="6"/>
    </row>
    <row r="25" spans="1:27" ht="30" customHeight="1" x14ac:dyDescent="0.3">
      <c r="A25" s="52"/>
      <c r="B25" s="53"/>
      <c r="C25" s="54"/>
      <c r="D25" s="54"/>
      <c r="E25" s="55"/>
      <c r="F25" s="56"/>
      <c r="G25" s="56"/>
      <c r="H25" s="56"/>
      <c r="I25" s="6"/>
    </row>
    <row r="26" spans="1:27" ht="30" customHeight="1" x14ac:dyDescent="0.3">
      <c r="A26" s="52"/>
      <c r="B26" s="53"/>
      <c r="C26" s="54"/>
      <c r="D26" s="54"/>
      <c r="E26" s="55"/>
      <c r="F26" s="56"/>
      <c r="G26" s="56"/>
      <c r="H26" s="56"/>
      <c r="I26" s="6"/>
    </row>
    <row r="27" spans="1:27" ht="30.75" customHeight="1" thickBot="1" x14ac:dyDescent="0.35">
      <c r="A27" s="5" t="s">
        <v>8</v>
      </c>
      <c r="B27" s="5" t="s">
        <v>9</v>
      </c>
      <c r="C27" s="71" t="s">
        <v>50</v>
      </c>
      <c r="D27" s="75" t="s">
        <v>49</v>
      </c>
      <c r="E27" s="73" t="s">
        <v>0</v>
      </c>
      <c r="F27" s="73" t="s">
        <v>1</v>
      </c>
      <c r="G27" s="74" t="s">
        <v>2</v>
      </c>
      <c r="H27" s="73" t="s">
        <v>3</v>
      </c>
      <c r="I27" s="6"/>
    </row>
    <row r="28" spans="1:27" ht="24" customHeight="1" thickBot="1" x14ac:dyDescent="0.3">
      <c r="A28" s="66"/>
      <c r="B28" s="67" t="s">
        <v>19</v>
      </c>
      <c r="C28" s="67"/>
      <c r="D28" s="67"/>
      <c r="E28" s="67"/>
      <c r="F28" s="67"/>
      <c r="G28" s="67"/>
      <c r="H28" s="68"/>
      <c r="I28" s="4"/>
      <c r="J28" s="4"/>
    </row>
    <row r="29" spans="1:27" ht="45" x14ac:dyDescent="0.25">
      <c r="A29" s="57" t="s">
        <v>4</v>
      </c>
      <c r="B29" s="69" t="s">
        <v>43</v>
      </c>
      <c r="C29" s="58" t="s">
        <v>52</v>
      </c>
      <c r="D29" s="58">
        <v>11</v>
      </c>
      <c r="E29" s="59"/>
      <c r="F29" s="59">
        <f>D29*E29</f>
        <v>0</v>
      </c>
      <c r="G29" s="59">
        <f>F29*0.2</f>
        <v>0</v>
      </c>
      <c r="H29" s="59">
        <f>F29+G29</f>
        <v>0</v>
      </c>
    </row>
    <row r="30" spans="1:27" ht="30" x14ac:dyDescent="0.25">
      <c r="A30" s="35" t="s">
        <v>5</v>
      </c>
      <c r="B30" s="60" t="s">
        <v>48</v>
      </c>
      <c r="C30" s="58" t="s">
        <v>52</v>
      </c>
      <c r="D30" s="61">
        <v>2</v>
      </c>
      <c r="E30" s="38"/>
      <c r="F30" s="59">
        <f t="shared" ref="F30:F34" si="3">D30*E30</f>
        <v>0</v>
      </c>
      <c r="G30" s="38">
        <f t="shared" ref="G30:G34" si="4">F30*0.2</f>
        <v>0</v>
      </c>
      <c r="H30" s="38">
        <f t="shared" ref="H30:H34" si="5">F30+G30</f>
        <v>0</v>
      </c>
    </row>
    <row r="31" spans="1:27" x14ac:dyDescent="0.25">
      <c r="A31" s="35" t="s">
        <v>6</v>
      </c>
      <c r="B31" s="62" t="s">
        <v>44</v>
      </c>
      <c r="C31" s="58" t="s">
        <v>52</v>
      </c>
      <c r="D31" s="63">
        <v>1</v>
      </c>
      <c r="E31" s="43"/>
      <c r="F31" s="59">
        <f t="shared" si="3"/>
        <v>0</v>
      </c>
      <c r="G31" s="59">
        <f t="shared" si="4"/>
        <v>0</v>
      </c>
      <c r="H31" s="59">
        <f t="shared" si="5"/>
        <v>0</v>
      </c>
    </row>
    <row r="32" spans="1:27" ht="45" x14ac:dyDescent="0.25">
      <c r="A32" s="39" t="s">
        <v>10</v>
      </c>
      <c r="B32" s="41" t="s">
        <v>46</v>
      </c>
      <c r="C32" s="58" t="s">
        <v>52</v>
      </c>
      <c r="D32" s="42">
        <v>4</v>
      </c>
      <c r="E32" s="43"/>
      <c r="F32" s="59">
        <f t="shared" si="3"/>
        <v>0</v>
      </c>
      <c r="G32" s="38">
        <f t="shared" si="4"/>
        <v>0</v>
      </c>
      <c r="H32" s="38">
        <f t="shared" si="5"/>
        <v>0</v>
      </c>
    </row>
    <row r="33" spans="1:10" ht="30" x14ac:dyDescent="0.25">
      <c r="A33" s="39" t="s">
        <v>13</v>
      </c>
      <c r="B33" s="41" t="s">
        <v>42</v>
      </c>
      <c r="C33" s="58" t="s">
        <v>52</v>
      </c>
      <c r="D33" s="42">
        <v>10</v>
      </c>
      <c r="E33" s="43"/>
      <c r="F33" s="59">
        <f t="shared" si="3"/>
        <v>0</v>
      </c>
      <c r="G33" s="59">
        <f t="shared" si="4"/>
        <v>0</v>
      </c>
      <c r="H33" s="59">
        <f t="shared" si="5"/>
        <v>0</v>
      </c>
    </row>
    <row r="34" spans="1:10" ht="30.75" thickBot="1" x14ac:dyDescent="0.3">
      <c r="A34" s="39" t="s">
        <v>17</v>
      </c>
      <c r="B34" s="64" t="s">
        <v>14</v>
      </c>
      <c r="C34" s="63" t="s">
        <v>53</v>
      </c>
      <c r="D34" s="63">
        <v>1</v>
      </c>
      <c r="E34" s="43"/>
      <c r="F34" s="59">
        <f t="shared" si="3"/>
        <v>0</v>
      </c>
      <c r="G34" s="59">
        <f t="shared" si="4"/>
        <v>0</v>
      </c>
      <c r="H34" s="59">
        <f t="shared" si="5"/>
        <v>0</v>
      </c>
    </row>
    <row r="35" spans="1:10" ht="16.5" thickBot="1" x14ac:dyDescent="0.3">
      <c r="A35" s="46"/>
      <c r="B35" s="65" t="s">
        <v>7</v>
      </c>
      <c r="C35" s="48"/>
      <c r="D35" s="48"/>
      <c r="E35" s="49"/>
      <c r="F35" s="50">
        <f>SUM(F29:F34)</f>
        <v>0</v>
      </c>
      <c r="G35" s="51">
        <f>SUM(G29:G34)</f>
        <v>0</v>
      </c>
      <c r="H35" s="50">
        <f>SUM(H29:H34)</f>
        <v>0</v>
      </c>
    </row>
    <row r="36" spans="1:10" ht="25.5" customHeight="1" x14ac:dyDescent="0.3">
      <c r="A36" s="13"/>
      <c r="B36" s="11"/>
      <c r="C36" s="14"/>
      <c r="D36" s="14"/>
      <c r="E36" s="15"/>
      <c r="F36" s="10"/>
      <c r="G36" s="10"/>
      <c r="H36" s="10"/>
    </row>
    <row r="37" spans="1:10" ht="25.5" customHeight="1" thickBot="1" x14ac:dyDescent="0.35">
      <c r="A37" s="13"/>
      <c r="B37" s="11"/>
      <c r="C37" s="14"/>
      <c r="D37" s="14"/>
      <c r="E37" s="15"/>
      <c r="F37" s="10"/>
      <c r="G37" s="10"/>
      <c r="H37" s="10"/>
    </row>
    <row r="38" spans="1:10" ht="24" customHeight="1" thickBot="1" x14ac:dyDescent="0.35">
      <c r="A38" s="78"/>
      <c r="B38" s="79" t="s">
        <v>12</v>
      </c>
      <c r="C38" s="80"/>
      <c r="D38" s="80"/>
      <c r="E38" s="81"/>
      <c r="F38" s="82">
        <f xml:space="preserve"> F22+F35</f>
        <v>0</v>
      </c>
      <c r="G38" s="82">
        <f>G22+G35</f>
        <v>0</v>
      </c>
      <c r="H38" s="82">
        <f>H22+H35</f>
        <v>0</v>
      </c>
    </row>
    <row r="39" spans="1:10" s="4" customFormat="1" ht="21.75" customHeight="1" x14ac:dyDescent="0.25">
      <c r="A39" s="22"/>
      <c r="B39" s="22"/>
      <c r="C39" s="23"/>
      <c r="D39" s="23"/>
      <c r="E39" s="23"/>
      <c r="F39" s="23"/>
      <c r="G39" s="23"/>
      <c r="H39" s="23"/>
      <c r="I39" s="1"/>
      <c r="J39" s="1"/>
    </row>
    <row r="40" spans="1:10" s="4" customFormat="1" ht="21.75" customHeight="1" x14ac:dyDescent="0.25">
      <c r="A40" s="24"/>
      <c r="B40" s="25"/>
      <c r="C40" s="7"/>
      <c r="D40" s="7"/>
      <c r="E40" s="9"/>
      <c r="F40" s="9"/>
      <c r="G40" s="9"/>
      <c r="H40" s="9"/>
      <c r="I40" s="1"/>
      <c r="J40" s="1"/>
    </row>
    <row r="41" spans="1:10" s="4" customFormat="1" ht="22.5" customHeight="1" x14ac:dyDescent="0.25">
      <c r="A41" s="24"/>
      <c r="B41" s="25"/>
      <c r="C41" s="7"/>
      <c r="D41" s="7"/>
      <c r="E41" s="9"/>
      <c r="F41" s="9"/>
      <c r="G41" s="9"/>
      <c r="H41" s="9"/>
      <c r="I41" s="1"/>
      <c r="J41" s="1"/>
    </row>
    <row r="42" spans="1:10" ht="24" customHeight="1" x14ac:dyDescent="0.25">
      <c r="A42" s="24"/>
      <c r="B42" s="26"/>
      <c r="C42" s="7"/>
      <c r="D42" s="7"/>
      <c r="E42" s="9"/>
      <c r="F42" s="9"/>
      <c r="G42" s="9"/>
      <c r="H42" s="9"/>
    </row>
    <row r="43" spans="1:10" ht="24.75" customHeight="1" x14ac:dyDescent="0.3">
      <c r="A43" s="24"/>
      <c r="B43" s="26"/>
      <c r="C43" s="7"/>
      <c r="D43" s="7"/>
      <c r="E43" s="9"/>
      <c r="F43" s="9"/>
      <c r="G43" s="9"/>
      <c r="H43" s="9"/>
      <c r="I43" s="6"/>
      <c r="J43" s="6"/>
    </row>
    <row r="44" spans="1:10" ht="28.5" customHeight="1" x14ac:dyDescent="0.3">
      <c r="A44" s="24"/>
      <c r="B44" s="27"/>
      <c r="C44" s="7"/>
      <c r="D44" s="7"/>
      <c r="E44" s="9"/>
      <c r="F44" s="9"/>
      <c r="G44" s="9"/>
      <c r="H44" s="9"/>
      <c r="I44" s="6"/>
      <c r="J44" s="6"/>
    </row>
    <row r="45" spans="1:10" ht="26.25" customHeight="1" x14ac:dyDescent="0.3">
      <c r="A45" s="13"/>
      <c r="B45" s="11"/>
      <c r="C45" s="14"/>
      <c r="D45" s="14"/>
      <c r="E45" s="15"/>
      <c r="F45" s="10"/>
      <c r="G45" s="10"/>
      <c r="H45" s="10"/>
    </row>
    <row r="46" spans="1:10" ht="35.25" customHeight="1" x14ac:dyDescent="0.3">
      <c r="A46" s="13"/>
      <c r="B46" s="11"/>
      <c r="C46" s="14"/>
      <c r="D46" s="14"/>
      <c r="E46" s="15"/>
      <c r="F46" s="10"/>
      <c r="G46" s="10"/>
      <c r="H46" s="10"/>
    </row>
    <row r="47" spans="1:10" s="4" customFormat="1" ht="21.75" customHeight="1" x14ac:dyDescent="0.3">
      <c r="A47" s="24"/>
      <c r="B47" s="28"/>
      <c r="C47" s="7"/>
      <c r="D47" s="7"/>
      <c r="E47" s="9"/>
      <c r="F47" s="9"/>
      <c r="G47" s="9"/>
      <c r="H47" s="9"/>
      <c r="I47" s="1"/>
      <c r="J47" s="1"/>
    </row>
    <row r="48" spans="1:10" s="4" customFormat="1" ht="31.5" customHeight="1" x14ac:dyDescent="0.25">
      <c r="A48" s="24"/>
      <c r="B48" s="29"/>
      <c r="C48" s="7"/>
      <c r="D48" s="7"/>
      <c r="E48" s="9"/>
      <c r="F48" s="9"/>
      <c r="G48" s="9"/>
      <c r="H48" s="9"/>
      <c r="I48" s="1"/>
      <c r="J48" s="1"/>
    </row>
    <row r="49" spans="1:10" s="4" customFormat="1" ht="30.75" customHeight="1" x14ac:dyDescent="0.25">
      <c r="A49" s="24"/>
      <c r="B49" s="26"/>
      <c r="C49" s="7"/>
      <c r="D49" s="7"/>
      <c r="E49" s="9"/>
      <c r="F49" s="9"/>
      <c r="G49" s="9"/>
      <c r="H49" s="9"/>
      <c r="I49" s="1"/>
      <c r="J49" s="1"/>
    </row>
    <row r="50" spans="1:10" ht="31.5" customHeight="1" x14ac:dyDescent="0.25">
      <c r="A50" s="24"/>
      <c r="B50" s="26"/>
      <c r="C50" s="7"/>
      <c r="D50" s="7"/>
      <c r="E50" s="9"/>
      <c r="F50" s="9"/>
      <c r="G50" s="9"/>
      <c r="H50" s="9"/>
    </row>
    <row r="51" spans="1:10" ht="29.25" customHeight="1" x14ac:dyDescent="0.3">
      <c r="A51" s="24"/>
      <c r="B51" s="29"/>
      <c r="C51" s="7"/>
      <c r="D51" s="7"/>
      <c r="E51" s="9"/>
      <c r="F51" s="9"/>
      <c r="G51" s="9"/>
      <c r="H51" s="9"/>
      <c r="I51" s="6"/>
      <c r="J51" s="6"/>
    </row>
    <row r="52" spans="1:10" ht="31.5" customHeight="1" x14ac:dyDescent="0.3">
      <c r="A52" s="24"/>
      <c r="B52" s="29"/>
      <c r="C52" s="7"/>
      <c r="D52" s="7"/>
      <c r="E52" s="9"/>
      <c r="F52" s="9"/>
      <c r="G52" s="9"/>
      <c r="H52" s="9"/>
      <c r="I52" s="6"/>
      <c r="J52" s="6"/>
    </row>
    <row r="53" spans="1:10" ht="27" customHeight="1" x14ac:dyDescent="0.3">
      <c r="A53" s="13"/>
      <c r="B53" s="11"/>
      <c r="C53" s="14"/>
      <c r="D53" s="14"/>
      <c r="E53" s="15"/>
      <c r="F53" s="10"/>
      <c r="G53" s="10"/>
      <c r="H53" s="10"/>
    </row>
    <row r="54" spans="1:10" ht="33" customHeight="1" x14ac:dyDescent="0.25">
      <c r="C54" s="12"/>
      <c r="D54" s="12"/>
    </row>
    <row r="55" spans="1:10" ht="33" customHeight="1" x14ac:dyDescent="0.3">
      <c r="B55" s="16"/>
      <c r="C55" s="12"/>
      <c r="D55" s="12"/>
      <c r="F55" s="17"/>
      <c r="G55" s="17"/>
      <c r="H55" s="17"/>
    </row>
    <row r="56" spans="1:10" ht="16.899999999999999" customHeight="1" x14ac:dyDescent="0.25">
      <c r="C56" s="12"/>
      <c r="D56" s="12"/>
    </row>
    <row r="57" spans="1:10" ht="16.899999999999999" customHeight="1" x14ac:dyDescent="0.3">
      <c r="B57" s="16"/>
      <c r="C57" s="12"/>
      <c r="D57" s="12"/>
    </row>
    <row r="58" spans="1:10" ht="48" customHeight="1" x14ac:dyDescent="0.25">
      <c r="C58" s="12"/>
      <c r="D58" s="12"/>
    </row>
    <row r="59" spans="1:10" ht="16.899999999999999" customHeight="1" x14ac:dyDescent="0.25"/>
    <row r="60" spans="1:10" ht="16.899999999999999" customHeight="1" x14ac:dyDescent="0.25"/>
    <row r="61" spans="1:10" ht="16.899999999999999" customHeight="1" x14ac:dyDescent="0.3">
      <c r="I61" s="6"/>
    </row>
    <row r="62" spans="1:10" ht="38.25" customHeight="1" x14ac:dyDescent="0.3">
      <c r="I62" s="6"/>
    </row>
    <row r="63" spans="1:10" ht="16.899999999999999" customHeight="1" x14ac:dyDescent="0.25"/>
    <row r="64" spans="1:10" ht="30" customHeight="1" x14ac:dyDescent="0.25"/>
    <row r="65" spans="1:10" ht="30" customHeight="1" x14ac:dyDescent="0.25"/>
    <row r="66" spans="1:10" ht="30" customHeight="1" x14ac:dyDescent="0.25"/>
    <row r="67" spans="1:10" ht="30" customHeight="1" x14ac:dyDescent="0.25"/>
    <row r="68" spans="1:10" ht="30" customHeight="1" x14ac:dyDescent="0.25"/>
    <row r="69" spans="1:10" ht="30" customHeight="1" x14ac:dyDescent="0.25"/>
    <row r="70" spans="1:10" ht="17.45" customHeight="1" x14ac:dyDescent="0.25"/>
    <row r="71" spans="1:10" ht="17.45" customHeight="1" x14ac:dyDescent="0.25"/>
    <row r="72" spans="1:10" ht="17.45" customHeight="1" x14ac:dyDescent="0.25">
      <c r="J72" s="4"/>
    </row>
    <row r="73" spans="1:10" ht="17.45" customHeight="1" x14ac:dyDescent="0.25"/>
    <row r="74" spans="1:10" ht="17.45" customHeight="1" x14ac:dyDescent="0.25"/>
    <row r="75" spans="1:10" ht="17.45" customHeight="1" x14ac:dyDescent="0.25"/>
    <row r="76" spans="1:10" ht="17.45" customHeight="1" x14ac:dyDescent="0.25"/>
    <row r="77" spans="1:10" ht="21.6" customHeight="1" x14ac:dyDescent="0.25"/>
    <row r="78" spans="1:10" ht="14.45" customHeight="1" x14ac:dyDescent="0.25"/>
    <row r="79" spans="1:10" s="4" customFormat="1" ht="24.6" customHeight="1" x14ac:dyDescent="0.25">
      <c r="A79" s="1"/>
      <c r="B79" s="1"/>
      <c r="C79" s="3"/>
      <c r="D79" s="3"/>
      <c r="E79" s="1"/>
      <c r="F79" s="1"/>
      <c r="G79" s="1"/>
      <c r="H79" s="1"/>
      <c r="I79" s="1"/>
      <c r="J79" s="1"/>
    </row>
    <row r="80" spans="1:10" ht="16.899999999999999" customHeight="1" x14ac:dyDescent="0.25">
      <c r="J80" s="8"/>
    </row>
    <row r="81" ht="30" customHeight="1" x14ac:dyDescent="0.25"/>
    <row r="82" ht="16.899999999999999" customHeight="1" x14ac:dyDescent="0.25"/>
    <row r="83" ht="16.899999999999999" customHeight="1" x14ac:dyDescent="0.25"/>
    <row r="84" ht="16.899999999999999" customHeight="1" x14ac:dyDescent="0.25"/>
    <row r="85" ht="16.899999999999999" customHeight="1" x14ac:dyDescent="0.25"/>
    <row r="86" ht="16.899999999999999" customHeight="1" x14ac:dyDescent="0.25"/>
    <row r="87" ht="21" customHeight="1" x14ac:dyDescent="0.25"/>
    <row r="88" ht="26.45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</sheetData>
  <phoneticPr fontId="18" type="noConversion"/>
  <pageMargins left="0.70866141732283472" right="0.70866141732283472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Ing. Elena Jurčová</cp:lastModifiedBy>
  <cp:lastPrinted>2021-10-12T07:08:34Z</cp:lastPrinted>
  <dcterms:created xsi:type="dcterms:W3CDTF">2018-01-12T11:38:22Z</dcterms:created>
  <dcterms:modified xsi:type="dcterms:W3CDTF">2021-10-12T07:10:16Z</dcterms:modified>
</cp:coreProperties>
</file>